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3089(2)\Desktop\ПИТАНИЕ 22-23\Питание на сайт\Исправленое питание\Исправленое питание\"/>
    </mc:Choice>
  </mc:AlternateContent>
  <xr:revisionPtr revIDLastSave="0" documentId="13_ncr:1_{898ACE1B-C6F9-4E5A-B519-D2E1E06655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3" i="1"/>
  <c r="I15" i="1"/>
  <c r="H15" i="1"/>
  <c r="I13" i="1"/>
  <c r="H13" i="1"/>
  <c r="G7" i="1"/>
  <c r="G6" i="1"/>
  <c r="J7" i="1"/>
  <c r="H7" i="1"/>
  <c r="I6" i="1"/>
  <c r="H6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<sst xmlns="http://schemas.openxmlformats.org/spreadsheetml/2006/main" count="51" uniqueCount="45">
  <si>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</si>
  <si>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</si>
  <si>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</si>
  <si>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</si>
  <si>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</si>
  <si>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</si>
  <si>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</si>
  <si>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</si>
  <si>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</si>
  <si>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</si>
  <si>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</si>
  <si>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</si>
  <si>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</si>
  <si>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</si>
  <si>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</si>
  <si>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</si>
  <si>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</si>
  <si>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</si>
  <si>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</si>
  <si>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</si>
  <si>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</si>
  <si>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</si>
  <si>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</si>
  <si>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</si>
  <si>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</si>
  <si>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Мармелад</t>
  </si>
  <si>
    <t>Компот плодово-ягодный</t>
  </si>
  <si>
    <t>МБОУ "Школа № 75"</t>
  </si>
  <si>
    <t>Закуска из овощей по сезону</t>
  </si>
  <si>
    <t>Батон "Домашний"</t>
  </si>
  <si>
    <t>Фрукты по сезону</t>
  </si>
  <si>
    <t>Хлеб ржано-пшеничный</t>
  </si>
  <si>
    <t>Котлеты, биточки (особые)</t>
  </si>
  <si>
    <t xml:space="preserve">Каша рассыпчатая, пшеничная </t>
  </si>
  <si>
    <t>Чай с сахаром</t>
  </si>
  <si>
    <t>269</t>
  </si>
  <si>
    <t>171/302</t>
  </si>
  <si>
    <t>376</t>
  </si>
  <si>
    <t>ТТК</t>
  </si>
  <si>
    <t>Суп картофельный с бобовыми (горох)</t>
  </si>
  <si>
    <t>Плов  (говядина)</t>
  </si>
  <si>
    <t>102</t>
  </si>
  <si>
    <t>265</t>
  </si>
  <si>
    <t>342, 348,349</t>
  </si>
  <si>
    <t>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</si>
</sst>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/>
    </xf>
    <xf numFmtId="2" fontId="0" fillId="3" borderId="4" xfId="0" applyNumberFormat="1" applyFill="1" applyBorder="1" applyProtection="1">
      <protection locked="0"/>
    </xf>
    <xf numFmtId="2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left" vertical="center" wrapText="1"/>
    </xf>
    <xf numFmtId="1" fontId="2" fillId="3" borderId="1" xfId="2" applyNumberFormat="1" applyFont="1" applyFill="1" applyBorder="1" applyAlignment="1">
      <alignment horizontal="center" vertical="center" wrapText="1"/>
    </xf>
    <xf numFmtId="2" fontId="2" fillId="3" borderId="1" xfId="4" applyNumberFormat="1" applyFont="1" applyFill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49" fontId="1" fillId="3" borderId="1" xfId="2" applyNumberFormat="1" applyFont="1" applyFill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1" fillId="3" borderId="1" xfId="5" applyNumberFormat="1" applyFont="1" applyFill="1" applyBorder="1" applyAlignment="1">
      <alignment horizontal="center" vertical="center" wrapText="1"/>
    </xf>
    <xf numFmtId="0" fontId="2" fillId="3" borderId="1" xfId="5" applyFont="1" applyFill="1" applyBorder="1" applyAlignment="1">
      <alignment horizontal="left" vertical="center" wrapText="1"/>
    </xf>
    <xf numFmtId="1" fontId="2" fillId="3" borderId="1" xfId="5" applyNumberFormat="1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6">
    <cellStyle name="Обычный" xfId="0" builtinId="0"/>
    <cellStyle name="Обычный_2 неделя" xfId="5" xr:uid="{E1657DEC-9D73-4B01-8E21-52DBE439232D}"/>
    <cellStyle name="Обычный_Лист1" xfId="2" xr:uid="{F50A8C0D-B2AE-4867-B284-663BEDF3B61F}"/>
    <cellStyle name="Обычный_Лист2" xfId="1" xr:uid="{CEA85223-BF2A-4694-84DD-C15F7485212B}"/>
    <cellStyle name="Обычный_ХЭХ 1С" xfId="3" xr:uid="{C06A1ABD-27DF-4499-8AC4-B0ED7CC73A0D}"/>
    <cellStyle name="Обычный_ХЭХ из 1С  (2)" xfId="4" xr:uid="{DCD01770-7757-4C66-A192-B2B2D471C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20</v>
      </c>
      <c r="F1" s="8"/>
      <c r="I1" t="s">
        <v>1</v>
      </c>
      <c r="J1" s="7">
        <v>44951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14</v>
      </c>
      <c r="C4" s="37"/>
      <c r="D4" s="23" t="s">
        <v>28</v>
      </c>
      <c r="E4" s="24">
        <v>60</v>
      </c>
      <c r="F4" s="12">
        <v>51.29</v>
      </c>
      <c r="G4" s="26">
        <v>12</v>
      </c>
      <c r="H4" s="26">
        <v>0.67</v>
      </c>
      <c r="I4" s="26">
        <v>0.06</v>
      </c>
      <c r="J4" s="26">
        <v>2.1</v>
      </c>
    </row>
    <row r="5" spans="1:10" ht="15.75" x14ac:dyDescent="0.25">
      <c r="A5" s="2"/>
      <c r="B5" s="13" t="s">
        <v>11</v>
      </c>
      <c r="C5" s="37" t="s">
        <v>35</v>
      </c>
      <c r="D5" s="38" t="s">
        <v>32</v>
      </c>
      <c r="E5" s="24">
        <v>90</v>
      </c>
      <c r="F5" s="15">
        <v>1.79</v>
      </c>
      <c r="G5" s="39">
        <v>180</v>
      </c>
      <c r="H5" s="39">
        <v>8.8800000000000008</v>
      </c>
      <c r="I5" s="39">
        <v>11.81</v>
      </c>
      <c r="J5" s="39">
        <v>9.34</v>
      </c>
    </row>
    <row r="6" spans="1:10" ht="15.75" x14ac:dyDescent="0.25">
      <c r="A6" s="2"/>
      <c r="B6" s="13" t="s">
        <v>17</v>
      </c>
      <c r="C6" s="40" t="s">
        <v>36</v>
      </c>
      <c r="D6" s="27" t="s">
        <v>33</v>
      </c>
      <c r="E6" s="28">
        <v>150</v>
      </c>
      <c r="F6" s="15">
        <v>2.2999999999999998</v>
      </c>
      <c r="G6" s="41">
        <f>1475*0.15</f>
        <v>221.25</v>
      </c>
      <c r="H6" s="41">
        <f>42.1*0.15</f>
        <v>6.3150000000000004</v>
      </c>
      <c r="I6" s="41">
        <f>30.03*0.15</f>
        <v>4.5045000000000002</v>
      </c>
      <c r="J6" s="41">
        <v>38.85</v>
      </c>
    </row>
    <row r="7" spans="1:10" ht="15.75" x14ac:dyDescent="0.25">
      <c r="A7" s="2"/>
      <c r="B7" s="10" t="s">
        <v>18</v>
      </c>
      <c r="C7" s="40"/>
      <c r="D7" s="27" t="s">
        <v>25</v>
      </c>
      <c r="E7" s="28">
        <v>15</v>
      </c>
      <c r="F7" s="15">
        <v>8.6199999999999992</v>
      </c>
      <c r="G7" s="26">
        <f>321*0.15</f>
        <v>48.15</v>
      </c>
      <c r="H7" s="26">
        <f>0.1*0.15</f>
        <v>1.4999999999999999E-2</v>
      </c>
      <c r="I7" s="26"/>
      <c r="J7" s="26">
        <f>79.4*0.1</f>
        <v>7.9400000000000013</v>
      </c>
    </row>
    <row r="8" spans="1:10" ht="16.5" thickBot="1" x14ac:dyDescent="0.3">
      <c r="A8" s="3"/>
      <c r="B8" s="13" t="s">
        <v>12</v>
      </c>
      <c r="C8" s="42" t="s">
        <v>37</v>
      </c>
      <c r="D8" s="29" t="s">
        <v>34</v>
      </c>
      <c r="E8" s="30">
        <v>215</v>
      </c>
      <c r="F8" s="20">
        <v>8.15</v>
      </c>
      <c r="G8" s="43">
        <v>60</v>
      </c>
      <c r="H8" s="43">
        <v>7.0000000000000007E-2</v>
      </c>
      <c r="I8" s="43">
        <v>0.02</v>
      </c>
      <c r="J8" s="43">
        <v>15</v>
      </c>
    </row>
    <row r="9" spans="1:10" ht="15.75" x14ac:dyDescent="0.25">
      <c r="A9" s="1"/>
      <c r="B9" s="9" t="s">
        <v>21</v>
      </c>
      <c r="C9" s="40" t="s">
        <v>38</v>
      </c>
      <c r="D9" s="29" t="s">
        <v>29</v>
      </c>
      <c r="E9" s="30">
        <v>40</v>
      </c>
      <c r="F9" s="12">
        <v>4.3</v>
      </c>
      <c r="G9" s="31">
        <v>104.8</v>
      </c>
      <c r="H9" s="31">
        <v>3</v>
      </c>
      <c r="I9" s="31">
        <v>1.1599999999999999</v>
      </c>
      <c r="J9" s="31">
        <v>20.56</v>
      </c>
    </row>
    <row r="10" spans="1:10" x14ac:dyDescent="0.25">
      <c r="A10" s="2"/>
      <c r="B10" s="10"/>
      <c r="C10" s="10"/>
      <c r="D10" s="11"/>
      <c r="E10" s="14"/>
      <c r="F10" s="15"/>
      <c r="G10" s="14"/>
      <c r="H10" s="14"/>
      <c r="I10" s="14"/>
      <c r="J10" s="16"/>
    </row>
    <row r="11" spans="1:10" ht="15.75" thickBot="1" x14ac:dyDescent="0.3">
      <c r="A11" s="3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x14ac:dyDescent="0.25">
      <c r="A12" s="2" t="s">
        <v>13</v>
      </c>
      <c r="B12" s="22" t="s">
        <v>14</v>
      </c>
      <c r="C12" s="37"/>
      <c r="D12" s="23" t="s">
        <v>28</v>
      </c>
      <c r="E12" s="24">
        <v>60</v>
      </c>
      <c r="F12" s="25">
        <v>11.13</v>
      </c>
      <c r="G12" s="26">
        <v>12</v>
      </c>
      <c r="H12" s="26">
        <v>0.67</v>
      </c>
      <c r="I12" s="26">
        <v>0.06</v>
      </c>
      <c r="J12" s="26">
        <v>2.1</v>
      </c>
    </row>
    <row r="13" spans="1:10" ht="15.75" x14ac:dyDescent="0.25">
      <c r="A13" s="2"/>
      <c r="B13" s="13" t="s">
        <v>15</v>
      </c>
      <c r="C13" s="44" t="s">
        <v>41</v>
      </c>
      <c r="D13" s="38" t="s">
        <v>39</v>
      </c>
      <c r="E13" s="45">
        <v>200</v>
      </c>
      <c r="F13" s="15">
        <v>29.54</v>
      </c>
      <c r="G13" s="39">
        <f>593*0.2</f>
        <v>118.60000000000001</v>
      </c>
      <c r="H13" s="39">
        <f>21.96*0.2</f>
        <v>4.3920000000000003</v>
      </c>
      <c r="I13" s="39">
        <f>21.08*0.2</f>
        <v>4.2160000000000002</v>
      </c>
      <c r="J13" s="39">
        <v>13.23</v>
      </c>
    </row>
    <row r="14" spans="1:10" ht="15.75" x14ac:dyDescent="0.25">
      <c r="A14" s="2"/>
      <c r="B14" s="13" t="s">
        <v>16</v>
      </c>
      <c r="C14" s="46" t="s">
        <v>42</v>
      </c>
      <c r="D14" s="47" t="s">
        <v>40</v>
      </c>
      <c r="E14" s="48">
        <v>150</v>
      </c>
      <c r="F14" s="15">
        <v>46.55</v>
      </c>
      <c r="G14" s="31">
        <v>322</v>
      </c>
      <c r="H14" s="31">
        <v>16.489999999999998</v>
      </c>
      <c r="I14" s="31">
        <v>16.89</v>
      </c>
      <c r="J14" s="31">
        <v>26.02</v>
      </c>
    </row>
    <row r="15" spans="1:10" ht="26.25" x14ac:dyDescent="0.25">
      <c r="A15" s="2"/>
      <c r="B15" s="13" t="s">
        <v>12</v>
      </c>
      <c r="C15" s="44" t="s">
        <v>43</v>
      </c>
      <c r="D15" s="27" t="s">
        <v>26</v>
      </c>
      <c r="E15" s="28">
        <v>200</v>
      </c>
      <c r="F15" s="15">
        <v>11.2</v>
      </c>
      <c r="G15" s="26">
        <f>573*0.2</f>
        <v>114.60000000000001</v>
      </c>
      <c r="H15" s="26">
        <f>0.8*0.2</f>
        <v>0.16000000000000003</v>
      </c>
      <c r="I15" s="26">
        <f>0.8*0.2</f>
        <v>0.16000000000000003</v>
      </c>
      <c r="J15" s="26">
        <v>27.88</v>
      </c>
    </row>
    <row r="16" spans="1:10" ht="15.75" x14ac:dyDescent="0.25">
      <c r="A16" s="2"/>
      <c r="B16" s="13" t="s">
        <v>18</v>
      </c>
      <c r="C16" s="40" t="s">
        <v>44</v>
      </c>
      <c r="D16" s="27" t="s">
        <v>30</v>
      </c>
      <c r="E16" s="28">
        <v>100</v>
      </c>
      <c r="F16" s="15">
        <v>5.49</v>
      </c>
      <c r="G16" s="26">
        <v>47</v>
      </c>
      <c r="H16" s="26">
        <v>0.4</v>
      </c>
      <c r="I16" s="26">
        <v>0.4</v>
      </c>
      <c r="J16" s="26">
        <v>9.8000000000000007</v>
      </c>
    </row>
    <row r="17" spans="1:10" ht="15.75" x14ac:dyDescent="0.25">
      <c r="A17" s="2"/>
      <c r="B17" s="13" t="s">
        <v>22</v>
      </c>
      <c r="C17" s="40" t="s">
        <v>38</v>
      </c>
      <c r="D17" s="29" t="s">
        <v>29</v>
      </c>
      <c r="E17" s="30">
        <v>40</v>
      </c>
      <c r="F17" s="15">
        <v>2.17</v>
      </c>
      <c r="G17" s="31">
        <v>104.8</v>
      </c>
      <c r="H17" s="31">
        <v>3</v>
      </c>
      <c r="I17" s="31">
        <v>1.1599999999999999</v>
      </c>
      <c r="J17" s="31">
        <v>20.56</v>
      </c>
    </row>
    <row r="18" spans="1:10" ht="15.75" x14ac:dyDescent="0.25">
      <c r="A18" s="2"/>
      <c r="B18" s="13" t="s">
        <v>19</v>
      </c>
      <c r="C18" s="40"/>
      <c r="D18" s="27" t="s">
        <v>31</v>
      </c>
      <c r="E18" s="28">
        <v>20</v>
      </c>
      <c r="F18" s="15">
        <v>0.95</v>
      </c>
      <c r="G18" s="26">
        <v>45.98</v>
      </c>
      <c r="H18" s="26">
        <v>1.1200000000000001</v>
      </c>
      <c r="I18" s="26">
        <v>0.22</v>
      </c>
      <c r="J18" s="26">
        <v>9.8800000000000008</v>
      </c>
    </row>
    <row r="19" spans="1:10" x14ac:dyDescent="0.25">
      <c r="A19" s="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3"/>
      <c r="B20" s="17"/>
      <c r="C20" s="17"/>
      <c r="D20" s="18"/>
      <c r="E20" s="19"/>
      <c r="F20" s="20"/>
      <c r="G20" s="19"/>
      <c r="H20" s="19"/>
      <c r="I20" s="19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3089(2)</cp:lastModifiedBy>
  <cp:lastPrinted>2021-05-18T10:32:40Z</cp:lastPrinted>
  <dcterms:created xsi:type="dcterms:W3CDTF">2015-06-05T18:19:34Z</dcterms:created>
  <dcterms:modified xsi:type="dcterms:W3CDTF">2023-02-20T10:46:11Z</dcterms:modified>
</cp:coreProperties>
</file>